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<sst xmlns="http://schemas.openxmlformats.org/spreadsheetml/2006/main" count="82" uniqueCount="78">
  <si>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ИТОГО</t>
  </si>
  <si>
    <t>Дом 11</t>
  </si>
  <si>
    <t>Дом 13</t>
  </si>
  <si>
    <t>Дом 15</t>
  </si>
  <si>
    <t>Всего руб.</t>
  </si>
  <si>
    <t>тех.обслуж. руб.</t>
  </si>
  <si>
    <t>отопление сч. руб.</t>
  </si>
  <si>
    <t>ХВС КПУ руб.</t>
  </si>
  <si>
    <t>Водоотв. КПУ руб.</t>
  </si>
  <si>
    <t>ГВС КПУ руб.</t>
  </si>
  <si>
    <t>Отопление руб.</t>
  </si>
  <si>
    <t>ЗАТРАТЫ ЗА ОТЧЕТНЫЙ ПЕРИОД, руб.</t>
  </si>
  <si>
    <t>САНИТАРНОЕ СОДЕРЖАНИЕ ПРИДОМОВЫХ ТЕРРИТОРИЙ</t>
  </si>
  <si>
    <t>САНИТАРНОЕ СОДЕРЖАНИЕ МЕСТ ОБЩЕГО ПОЛЬЗОВАНИЯ</t>
  </si>
  <si>
    <t>ДЕРАТИЗАЦИЯ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</si>
  <si>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</si>
  <si>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</si>
  <si>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КОНСТРУКТИВНЫХ ЭЛЕМЕНТОВ ЗДАНИЙ</t>
  </si>
  <si>
    <t>ПРОТИВОПОЖАРНЫЕ МЕРОПРИЯТИЯ</t>
  </si>
  <si>
    <t>ОБЩЕХОЗЯЙСТВЕННЫЕ РАСХОДЫ</t>
  </si>
  <si>
    <t>СОДЕРЖАНИЕ УПРАВЛЯЮЩЕЙ КОМПАНИИ</t>
  </si>
  <si>
    <t>ПРОЧИЕ РАСХОДЫ</t>
  </si>
  <si>
    <t>ВЫВОЗ МУСОРА</t>
  </si>
  <si>
    <t>ИТОГО:</t>
  </si>
  <si>
    <t>Эл. Энергия руб.</t>
  </si>
  <si>
    <t>МКД расположенный по адресу :  МО, г. Котельники,         ул. Кузьминская</t>
  </si>
  <si>
    <t>водоотведение норм. руб.</t>
  </si>
  <si>
    <t>ГВС норм руб.</t>
  </si>
  <si>
    <t>Хол. вода руб.</t>
  </si>
  <si>
    <t>Тепло</t>
  </si>
  <si>
    <t>Объем ресурсов потребленный в 2012 году</t>
  </si>
  <si>
    <t>Сумма начисленная в 2012 году руб.</t>
  </si>
  <si>
    <t>оплачено в 2012 году с учетом задолженности на 01.01.12 г. руб.</t>
  </si>
  <si>
    <t>ОАО «Мосэнерго»</t>
  </si>
  <si>
    <t>11 715.314 Гкал</t>
  </si>
  <si>
    <t xml:space="preserve">12 155 580.90   </t>
  </si>
  <si>
    <t xml:space="preserve">13 215 460.59   </t>
  </si>
  <si>
    <t>МУЖКП «Котельники» (транспортировка)</t>
  </si>
  <si>
    <t xml:space="preserve">4 871 962.15   </t>
  </si>
  <si>
    <t xml:space="preserve">5 529 172.61   </t>
  </si>
  <si>
    <t>МУЖКП «Котельники»</t>
  </si>
  <si>
    <t>3 195.948 Гкал</t>
  </si>
  <si>
    <t xml:space="preserve">5 120 183.55   </t>
  </si>
  <si>
    <t xml:space="preserve">2 000 000.00   </t>
  </si>
  <si>
    <t xml:space="preserve">22 147 726.60   </t>
  </si>
  <si>
    <t xml:space="preserve">20 744 633.20   </t>
  </si>
  <si>
    <t>Вода</t>
  </si>
  <si>
    <t>ООО «СИНДИ-М»</t>
  </si>
  <si>
    <t>188 762.00 м3</t>
  </si>
  <si>
    <t xml:space="preserve">5 247 355.64   </t>
  </si>
  <si>
    <t xml:space="preserve">6 809 343.11   </t>
  </si>
  <si>
    <t>МУЖКП «Котельники» (ГВС)</t>
  </si>
  <si>
    <t>7 686.20 м3</t>
  </si>
  <si>
    <t xml:space="preserve">989 143.22   </t>
  </si>
  <si>
    <t xml:space="preserve">                                         -     </t>
  </si>
  <si>
    <t>МУЖКП «Котельники» (ХВС)</t>
  </si>
  <si>
    <t>9 520.00 м3</t>
  </si>
  <si>
    <t xml:space="preserve">280 165.98   </t>
  </si>
  <si>
    <t xml:space="preserve">                                                         -     </t>
  </si>
  <si>
    <t xml:space="preserve">6 516 664.84   </t>
  </si>
  <si>
    <t>Водоотведение</t>
  </si>
  <si>
    <t>198 234.79 м3</t>
  </si>
  <si>
    <t xml:space="preserve">4 849 994.01   </t>
  </si>
  <si>
    <t xml:space="preserve">6 271 873.93   </t>
  </si>
  <si>
    <t xml:space="preserve">МУЖКП «Котельники» </t>
  </si>
  <si>
    <t>17 206.20 м3</t>
  </si>
  <si>
    <t xml:space="preserve">496 416.08   </t>
  </si>
  <si>
    <t xml:space="preserve">               -     </t>
  </si>
  <si>
    <t xml:space="preserve">5 346 410.09   </t>
  </si>
  <si>
    <t>Эл. Энергия</t>
  </si>
  <si>
    <t>ОАО «Мосэнергосбыт»</t>
  </si>
  <si>
    <t xml:space="preserve">2 378 934,54   </t>
  </si>
  <si>
    <t xml:space="preserve">Всего </t>
  </si>
  <si>
    <t xml:space="preserve">2 634 688.69   </t>
  </si>
  <si>
    <t>ВИДЫ РАБОТ, УСЛУГ</t>
  </si>
  <si>
    <t>Расчеты с ресурсоснабжающими организациями</t>
  </si>
  <si>
    <t>Затраты на техническое обслуживание</t>
  </si>
  <si>
    <t>Поступило оплаты за жилищно-коммунальные услуги в 2012 году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</si>
</sst>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3" fontId="0" fillId="0" borderId="10" xfId="58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9" fillId="0" borderId="13" xfId="0" applyFont="1" applyBorder="1" applyAlignment="1">
      <alignment/>
    </xf>
    <xf numFmtId="43" fontId="29" fillId="0" borderId="14" xfId="0" applyNumberFormat="1" applyFont="1" applyBorder="1" applyAlignment="1">
      <alignment/>
    </xf>
    <xf numFmtId="43" fontId="29" fillId="0" borderId="15" xfId="0" applyNumberFormat="1" applyFont="1" applyBorder="1" applyAlignment="1">
      <alignment/>
    </xf>
    <xf numFmtId="0" fontId="0" fillId="0" borderId="16" xfId="0" applyBorder="1" applyAlignment="1">
      <alignment vertical="center" wrapText="1"/>
    </xf>
    <xf numFmtId="43" fontId="0" fillId="0" borderId="17" xfId="58" applyFont="1" applyBorder="1" applyAlignment="1">
      <alignment/>
    </xf>
    <xf numFmtId="43" fontId="29" fillId="0" borderId="18" xfId="0" applyNumberFormat="1" applyFont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43" fontId="0" fillId="0" borderId="20" xfId="58" applyFont="1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38" fillId="0" borderId="22" xfId="0" applyFont="1" applyBorder="1" applyAlignment="1">
      <alignment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wrapText="1"/>
    </xf>
    <xf numFmtId="0" fontId="39" fillId="0" borderId="26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wrapText="1"/>
    </xf>
    <xf numFmtId="0" fontId="39" fillId="0" borderId="29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0" fontId="38" fillId="0" borderId="25" xfId="0" applyFont="1" applyBorder="1" applyAlignment="1">
      <alignment wrapText="1"/>
    </xf>
    <xf numFmtId="0" fontId="38" fillId="0" borderId="27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39" fillId="0" borderId="31" xfId="0" applyFont="1" applyBorder="1" applyAlignment="1">
      <alignment wrapText="1"/>
    </xf>
    <xf numFmtId="0" fontId="40" fillId="0" borderId="32" xfId="0" applyFont="1" applyBorder="1" applyAlignment="1">
      <alignment horizontal="center" wrapText="1"/>
    </xf>
    <xf numFmtId="0" fontId="38" fillId="0" borderId="32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41" fillId="0" borderId="34" xfId="0" applyFont="1" applyFill="1" applyBorder="1" applyAlignment="1">
      <alignment wrapText="1"/>
    </xf>
    <xf numFmtId="0" fontId="0" fillId="0" borderId="35" xfId="0" applyBorder="1" applyAlignment="1">
      <alignment/>
    </xf>
    <xf numFmtId="43" fontId="42" fillId="0" borderId="35" xfId="58" applyFont="1" applyBorder="1" applyAlignment="1">
      <alignment/>
    </xf>
    <xf numFmtId="43" fontId="42" fillId="0" borderId="36" xfId="58" applyFont="1" applyBorder="1" applyAlignment="1">
      <alignment/>
    </xf>
    <xf numFmtId="0" fontId="29" fillId="0" borderId="21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43" fontId="0" fillId="0" borderId="0" xfId="0" applyNumberFormat="1" applyAlignment="1">
      <alignment/>
    </xf>
    <xf numFmtId="0" fontId="29" fillId="0" borderId="0" xfId="0" applyFont="1" applyBorder="1" applyAlignment="1">
      <alignment horizontal="center"/>
    </xf>
    <xf numFmtId="0" fontId="29" fillId="0" borderId="12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29" fillId="0" borderId="10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center" vertical="top" wrapText="1"/>
    </xf>
    <xf numFmtId="43" fontId="21" fillId="0" borderId="10" xfId="58" applyFont="1" applyBorder="1" applyAlignment="1">
      <alignment horizontal="center" vertical="top" wrapText="1"/>
    </xf>
    <xf numFmtId="43" fontId="21" fillId="0" borderId="20" xfId="58" applyFont="1" applyBorder="1" applyAlignment="1">
      <alignment horizontal="center" vertical="top" wrapText="1"/>
    </xf>
    <xf numFmtId="43" fontId="21" fillId="0" borderId="14" xfId="0" applyNumberFormat="1" applyFont="1" applyBorder="1" applyAlignment="1">
      <alignment horizontal="center" vertical="top" wrapText="1"/>
    </xf>
    <xf numFmtId="43" fontId="21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tabSelected="1" zoomScalePageLayoutView="0" workbookViewId="0" topLeftCell="A1">
      <selection activeCell="J23" sqref="J23"/>
    </sheetView>
  </sheetViews>
  <sheetFormatPr defaultColWidth="9.140625" defaultRowHeight="26.25" customHeight="1"/>
  <cols>
    <col min="2" max="2" width="21.7109375" style="0" customWidth="1"/>
    <col min="3" max="3" width="15.8515625" style="0" bestFit="1" customWidth="1"/>
    <col min="4" max="4" width="20.8515625" style="0" customWidth="1"/>
    <col min="5" max="5" width="18.140625" style="0" customWidth="1"/>
    <col min="6" max="6" width="16.140625" style="0" customWidth="1"/>
    <col min="7" max="7" width="14.7109375" style="0" customWidth="1"/>
    <col min="8" max="8" width="14.8515625" style="0" bestFit="1" customWidth="1"/>
    <col min="9" max="9" width="14.421875" style="0" customWidth="1"/>
    <col min="10" max="11" width="14.7109375" style="0" bestFit="1" customWidth="1"/>
    <col min="12" max="12" width="15.7109375" style="0" bestFit="1" customWidth="1"/>
    <col min="13" max="13" width="15.140625" style="0" customWidth="1"/>
  </cols>
  <sheetData>
    <row r="1" spans="4:8" ht="26.25" customHeight="1" thickBot="1">
      <c r="D1" s="39" t="s">
        <v>77</v>
      </c>
      <c r="E1" s="39"/>
      <c r="F1" s="39"/>
      <c r="G1" s="39"/>
      <c r="H1" s="39"/>
    </row>
    <row r="2" spans="2:13" ht="78" customHeight="1">
      <c r="B2" s="13" t="s">
        <v>25</v>
      </c>
      <c r="C2" s="2" t="s">
        <v>4</v>
      </c>
      <c r="D2" s="2" t="s">
        <v>5</v>
      </c>
      <c r="E2" s="3" t="s">
        <v>26</v>
      </c>
      <c r="F2" s="2" t="s">
        <v>27</v>
      </c>
      <c r="G2" s="3" t="s">
        <v>6</v>
      </c>
      <c r="H2" s="2" t="s">
        <v>28</v>
      </c>
      <c r="I2" s="2" t="s">
        <v>7</v>
      </c>
      <c r="J2" s="3" t="s">
        <v>8</v>
      </c>
      <c r="K2" s="2" t="s">
        <v>9</v>
      </c>
      <c r="L2" s="8" t="s">
        <v>10</v>
      </c>
      <c r="M2" s="11" t="s">
        <v>24</v>
      </c>
    </row>
    <row r="3" spans="2:13" ht="26.25" customHeight="1">
      <c r="B3" s="4" t="s">
        <v>1</v>
      </c>
      <c r="C3" s="1">
        <f>D3+E3+F3+G3+H3+I3+J3+K3+L3+M3</f>
        <v>24169800.639999997</v>
      </c>
      <c r="D3" s="1">
        <v>10447034.61</v>
      </c>
      <c r="E3" s="1">
        <v>747788.59</v>
      </c>
      <c r="F3" s="1">
        <v>1528041.46</v>
      </c>
      <c r="G3" s="1">
        <v>642516.2</v>
      </c>
      <c r="H3" s="1">
        <v>485740.74</v>
      </c>
      <c r="I3" s="1">
        <v>470181.77</v>
      </c>
      <c r="J3" s="1">
        <v>682913.62</v>
      </c>
      <c r="K3" s="1">
        <v>1303577.79</v>
      </c>
      <c r="L3" s="9">
        <v>7012448.21</v>
      </c>
      <c r="M3" s="12">
        <v>849557.65</v>
      </c>
    </row>
    <row r="4" spans="2:13" ht="26.25" customHeight="1">
      <c r="B4" s="4" t="s">
        <v>2</v>
      </c>
      <c r="C4" s="1">
        <f>D4+E4+F4+G4+H4+I4+J4+K4+L4+M4</f>
        <v>7139732.09</v>
      </c>
      <c r="D4" s="1">
        <v>3093662.28</v>
      </c>
      <c r="E4" s="1">
        <v>233532.76</v>
      </c>
      <c r="F4" s="1">
        <v>475849.87</v>
      </c>
      <c r="G4" s="1">
        <v>110831.47</v>
      </c>
      <c r="H4" s="1">
        <v>151545.05</v>
      </c>
      <c r="I4" s="1">
        <v>121584.46</v>
      </c>
      <c r="J4" s="1">
        <v>180863.7</v>
      </c>
      <c r="K4" s="1">
        <v>356025.71</v>
      </c>
      <c r="L4" s="9">
        <v>2287126.45</v>
      </c>
      <c r="M4" s="12">
        <v>128710.34</v>
      </c>
    </row>
    <row r="5" spans="2:13" ht="26.25" customHeight="1">
      <c r="B5" s="4" t="s">
        <v>3</v>
      </c>
      <c r="C5" s="1">
        <f>D5+E5+F5+G5+H5+I5+J5+K5+L5+M5</f>
        <v>31457460.640000004</v>
      </c>
      <c r="D5" s="1">
        <v>15055158.07</v>
      </c>
      <c r="E5" s="1">
        <v>515602.44</v>
      </c>
      <c r="F5" s="1">
        <v>1055785.34</v>
      </c>
      <c r="G5" s="1">
        <v>992365.81</v>
      </c>
      <c r="H5" s="1">
        <v>336281</v>
      </c>
      <c r="I5" s="1">
        <v>734619.27</v>
      </c>
      <c r="J5" s="1">
        <v>1075591.67</v>
      </c>
      <c r="K5" s="1">
        <v>2070557.01</v>
      </c>
      <c r="L5" s="9">
        <v>9394607.21</v>
      </c>
      <c r="M5" s="12">
        <v>226892.82</v>
      </c>
    </row>
    <row r="6" spans="2:13" ht="26.25" customHeight="1" thickBot="1">
      <c r="B6" s="5" t="s">
        <v>0</v>
      </c>
      <c r="C6" s="6">
        <f>C3+C4+C5</f>
        <v>62766993.370000005</v>
      </c>
      <c r="D6" s="6">
        <f aca="true" t="shared" si="0" ref="D6:L6">D3+D4+D5</f>
        <v>28595854.96</v>
      </c>
      <c r="E6" s="6">
        <f t="shared" si="0"/>
        <v>1496923.79</v>
      </c>
      <c r="F6" s="6">
        <f t="shared" si="0"/>
        <v>3059676.67</v>
      </c>
      <c r="G6" s="6">
        <f t="shared" si="0"/>
        <v>1745713.48</v>
      </c>
      <c r="H6" s="6">
        <f t="shared" si="0"/>
        <v>973566.79</v>
      </c>
      <c r="I6" s="6">
        <f t="shared" si="0"/>
        <v>1326385.5</v>
      </c>
      <c r="J6" s="6">
        <f t="shared" si="0"/>
        <v>1939368.99</v>
      </c>
      <c r="K6" s="6">
        <f t="shared" si="0"/>
        <v>3730160.51</v>
      </c>
      <c r="L6" s="10">
        <f t="shared" si="0"/>
        <v>18694181.87</v>
      </c>
      <c r="M6" s="7">
        <f>SUM(M3:M5)</f>
        <v>1205160.81</v>
      </c>
    </row>
    <row r="8" spans="2:10" ht="26.25" customHeight="1" thickBot="1">
      <c r="B8" s="43" t="s">
        <v>75</v>
      </c>
      <c r="C8" s="43"/>
      <c r="D8" s="43"/>
      <c r="E8" s="43"/>
      <c r="G8" s="43" t="s">
        <v>76</v>
      </c>
      <c r="H8" s="43"/>
      <c r="I8" s="43"/>
      <c r="J8" s="43"/>
    </row>
    <row r="9" spans="2:11" ht="62.25" customHeight="1" thickBot="1" thickTop="1">
      <c r="B9" s="14" t="s">
        <v>29</v>
      </c>
      <c r="C9" s="15" t="s">
        <v>30</v>
      </c>
      <c r="D9" s="15" t="s">
        <v>31</v>
      </c>
      <c r="E9" s="16" t="s">
        <v>32</v>
      </c>
      <c r="G9" s="35"/>
      <c r="H9" s="42" t="s">
        <v>74</v>
      </c>
      <c r="I9" s="42"/>
      <c r="J9" s="42" t="s">
        <v>11</v>
      </c>
      <c r="K9" s="46"/>
    </row>
    <row r="10" spans="2:11" ht="38.25" customHeight="1" thickBot="1">
      <c r="B10" s="17" t="s">
        <v>33</v>
      </c>
      <c r="C10" s="18" t="s">
        <v>34</v>
      </c>
      <c r="D10" s="18" t="s">
        <v>35</v>
      </c>
      <c r="E10" s="19" t="s">
        <v>36</v>
      </c>
      <c r="G10" s="36">
        <v>1</v>
      </c>
      <c r="H10" s="41" t="s">
        <v>12</v>
      </c>
      <c r="I10" s="41"/>
      <c r="J10" s="47">
        <v>1748512.1</v>
      </c>
      <c r="K10" s="48"/>
    </row>
    <row r="11" spans="2:11" ht="34.5" customHeight="1" thickBot="1">
      <c r="B11" s="17" t="s">
        <v>37</v>
      </c>
      <c r="C11" s="18" t="s">
        <v>34</v>
      </c>
      <c r="D11" s="18" t="s">
        <v>38</v>
      </c>
      <c r="E11" s="19" t="s">
        <v>39</v>
      </c>
      <c r="G11" s="40">
        <v>2</v>
      </c>
      <c r="H11" s="41" t="s">
        <v>13</v>
      </c>
      <c r="I11" s="41"/>
      <c r="J11" s="47">
        <v>2032351.54</v>
      </c>
      <c r="K11" s="48"/>
    </row>
    <row r="12" spans="2:11" ht="39.75" customHeight="1" thickBot="1">
      <c r="B12" s="17" t="s">
        <v>40</v>
      </c>
      <c r="C12" s="18" t="s">
        <v>41</v>
      </c>
      <c r="D12" s="18" t="s">
        <v>42</v>
      </c>
      <c r="E12" s="19" t="s">
        <v>43</v>
      </c>
      <c r="G12" s="40"/>
      <c r="H12" s="41"/>
      <c r="I12" s="41"/>
      <c r="J12" s="47"/>
      <c r="K12" s="48"/>
    </row>
    <row r="13" spans="2:11" ht="26.25" customHeight="1" thickBot="1">
      <c r="B13" s="20"/>
      <c r="C13" s="21"/>
      <c r="D13" s="22" t="s">
        <v>44</v>
      </c>
      <c r="E13" s="23" t="s">
        <v>45</v>
      </c>
      <c r="G13" s="36">
        <v>3</v>
      </c>
      <c r="H13" s="44" t="s">
        <v>14</v>
      </c>
      <c r="I13" s="44"/>
      <c r="J13" s="47">
        <v>88920</v>
      </c>
      <c r="K13" s="48"/>
    </row>
    <row r="14" spans="2:11" ht="26.25" customHeight="1" thickBot="1" thickTop="1">
      <c r="B14" s="24" t="s">
        <v>46</v>
      </c>
      <c r="C14" s="18"/>
      <c r="D14" s="18"/>
      <c r="E14" s="25"/>
      <c r="G14" s="36">
        <v>4</v>
      </c>
      <c r="H14" s="44" t="s">
        <v>15</v>
      </c>
      <c r="I14" s="44"/>
      <c r="J14" s="47">
        <v>4542587.99</v>
      </c>
      <c r="K14" s="48"/>
    </row>
    <row r="15" spans="2:11" ht="36.75" customHeight="1" thickBot="1">
      <c r="B15" s="17" t="s">
        <v>47</v>
      </c>
      <c r="C15" s="18" t="s">
        <v>48</v>
      </c>
      <c r="D15" s="18" t="s">
        <v>49</v>
      </c>
      <c r="E15" s="19" t="s">
        <v>50</v>
      </c>
      <c r="G15" s="36">
        <v>5</v>
      </c>
      <c r="H15" s="44" t="s">
        <v>16</v>
      </c>
      <c r="I15" s="44"/>
      <c r="J15" s="47">
        <v>3322670.65</v>
      </c>
      <c r="K15" s="48"/>
    </row>
    <row r="16" spans="2:11" ht="65.25" customHeight="1" thickBot="1">
      <c r="B16" s="17" t="s">
        <v>51</v>
      </c>
      <c r="C16" s="18" t="s">
        <v>52</v>
      </c>
      <c r="D16" s="18" t="s">
        <v>53</v>
      </c>
      <c r="E16" s="19" t="s">
        <v>54</v>
      </c>
      <c r="G16" s="36">
        <v>6</v>
      </c>
      <c r="H16" s="44" t="s">
        <v>17</v>
      </c>
      <c r="I16" s="44"/>
      <c r="J16" s="47">
        <v>1800035.61</v>
      </c>
      <c r="K16" s="48"/>
    </row>
    <row r="17" spans="2:11" ht="34.5" customHeight="1" thickBot="1">
      <c r="B17" s="17" t="s">
        <v>55</v>
      </c>
      <c r="C17" s="18" t="s">
        <v>56</v>
      </c>
      <c r="D17" s="18" t="s">
        <v>57</v>
      </c>
      <c r="E17" s="19" t="s">
        <v>58</v>
      </c>
      <c r="G17" s="36">
        <v>7</v>
      </c>
      <c r="H17" s="44" t="s">
        <v>18</v>
      </c>
      <c r="I17" s="44"/>
      <c r="J17" s="47">
        <v>2412410.9</v>
      </c>
      <c r="K17" s="48"/>
    </row>
    <row r="18" spans="2:11" ht="33" customHeight="1" thickBot="1">
      <c r="B18" s="20"/>
      <c r="C18" s="21"/>
      <c r="D18" s="22" t="s">
        <v>59</v>
      </c>
      <c r="E18" s="23" t="s">
        <v>50</v>
      </c>
      <c r="G18" s="36">
        <v>8</v>
      </c>
      <c r="H18" s="44" t="s">
        <v>19</v>
      </c>
      <c r="I18" s="44"/>
      <c r="J18" s="47">
        <v>5440990.71</v>
      </c>
      <c r="K18" s="48"/>
    </row>
    <row r="19" spans="2:11" ht="34.5" customHeight="1" thickBot="1" thickTop="1">
      <c r="B19" s="24" t="s">
        <v>60</v>
      </c>
      <c r="C19" s="18"/>
      <c r="D19" s="18"/>
      <c r="E19" s="25"/>
      <c r="G19" s="36">
        <v>9</v>
      </c>
      <c r="H19" s="44" t="s">
        <v>20</v>
      </c>
      <c r="I19" s="44"/>
      <c r="J19" s="47">
        <v>1366237</v>
      </c>
      <c r="K19" s="48"/>
    </row>
    <row r="20" spans="2:11" ht="33.75" customHeight="1" thickBot="1">
      <c r="B20" s="17" t="s">
        <v>47</v>
      </c>
      <c r="C20" s="18" t="s">
        <v>61</v>
      </c>
      <c r="D20" s="18" t="s">
        <v>62</v>
      </c>
      <c r="E20" s="19" t="s">
        <v>63</v>
      </c>
      <c r="G20" s="36">
        <v>10</v>
      </c>
      <c r="H20" s="44" t="s">
        <v>21</v>
      </c>
      <c r="I20" s="44"/>
      <c r="J20" s="47">
        <v>168131</v>
      </c>
      <c r="K20" s="48"/>
    </row>
    <row r="21" spans="2:11" ht="42" customHeight="1" thickBot="1">
      <c r="B21" s="17" t="s">
        <v>64</v>
      </c>
      <c r="C21" s="18" t="s">
        <v>65</v>
      </c>
      <c r="D21" s="18" t="s">
        <v>66</v>
      </c>
      <c r="E21" s="19" t="s">
        <v>67</v>
      </c>
      <c r="G21" s="36">
        <v>11</v>
      </c>
      <c r="H21" s="44" t="s">
        <v>22</v>
      </c>
      <c r="I21" s="44"/>
      <c r="J21" s="47">
        <v>3048157.5</v>
      </c>
      <c r="K21" s="48"/>
    </row>
    <row r="22" spans="2:11" ht="26.25" customHeight="1" thickBot="1">
      <c r="B22" s="20"/>
      <c r="C22" s="21"/>
      <c r="D22" s="22" t="s">
        <v>68</v>
      </c>
      <c r="E22" s="23" t="s">
        <v>63</v>
      </c>
      <c r="G22" s="37"/>
      <c r="H22" s="45" t="s">
        <v>23</v>
      </c>
      <c r="I22" s="45"/>
      <c r="J22" s="49">
        <f>SUM(J10:J21)</f>
        <v>25971005</v>
      </c>
      <c r="K22" s="50"/>
    </row>
    <row r="23" spans="2:5" ht="26.25" customHeight="1" thickBot="1" thickTop="1">
      <c r="B23" s="24" t="s">
        <v>69</v>
      </c>
      <c r="C23" s="26"/>
      <c r="D23" s="26"/>
      <c r="E23" s="25"/>
    </row>
    <row r="24" spans="2:11" ht="36" customHeight="1" thickBot="1">
      <c r="B24" s="27" t="s">
        <v>70</v>
      </c>
      <c r="C24" s="28"/>
      <c r="D24" s="29" t="s">
        <v>73</v>
      </c>
      <c r="E24" s="30" t="s">
        <v>71</v>
      </c>
      <c r="K24" s="38"/>
    </row>
    <row r="25" spans="2:5" ht="26.25" customHeight="1" thickBot="1">
      <c r="B25" s="31" t="s">
        <v>72</v>
      </c>
      <c r="C25" s="32"/>
      <c r="D25" s="33">
        <v>36645490.22</v>
      </c>
      <c r="E25" s="34">
        <v>36204784.78</v>
      </c>
    </row>
  </sheetData>
  <sheetProtection/>
  <mergeCells count="30">
    <mergeCell ref="J21:K21"/>
    <mergeCell ref="J22:K22"/>
    <mergeCell ref="J15:K15"/>
    <mergeCell ref="J16:K16"/>
    <mergeCell ref="J17:K17"/>
    <mergeCell ref="J18:K18"/>
    <mergeCell ref="J19:K19"/>
    <mergeCell ref="J20:K20"/>
    <mergeCell ref="H19:I19"/>
    <mergeCell ref="H20:I20"/>
    <mergeCell ref="H21:I21"/>
    <mergeCell ref="H22:I22"/>
    <mergeCell ref="H11:I12"/>
    <mergeCell ref="J9:K9"/>
    <mergeCell ref="J10:K10"/>
    <mergeCell ref="J11:K12"/>
    <mergeCell ref="J13:K13"/>
    <mergeCell ref="J14:K14"/>
    <mergeCell ref="H13:I13"/>
    <mergeCell ref="H14:I14"/>
    <mergeCell ref="H15:I15"/>
    <mergeCell ref="H16:I16"/>
    <mergeCell ref="H17:I17"/>
    <mergeCell ref="H18:I18"/>
    <mergeCell ref="D1:H1"/>
    <mergeCell ref="G11:G12"/>
    <mergeCell ref="H10:I10"/>
    <mergeCell ref="H9:I9"/>
    <mergeCell ref="B8:E8"/>
    <mergeCell ref="G8:J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2013-07-31T08:09:05Z</cp:lastPrinted>
  <dcterms:created xsi:type="dcterms:W3CDTF">2013-07-30T12:48:34Z</dcterms:created>
  <dcterms:modified xsi:type="dcterms:W3CDTF">2013-07-31T08:32:32Z</dcterms:modified>
  <cp:category/>
  <cp:version/>
  <cp:contentType/>
  <cp:contentStatus/>
</cp:coreProperties>
</file>