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C15" i="2" l="1"/>
  <c r="C14" i="2"/>
  <c r="C13" i="2"/>
  <c r="C12" i="2"/>
  <c r="C10" i="2"/>
  <c r="C9" i="2"/>
  <c r="C5" i="2"/>
  <c r="C4" i="2"/>
  <c r="C16" i="2" s="1"/>
</calcChain>
</file>

<file path=xl/sharedStrings.xml><?xml version="1.0" encoding="utf-8"?>
<sst xmlns="http://schemas.openxmlformats.org/spreadsheetml/2006/main" count="17" uniqueCount="17">
  <si>
    <t>Затраты на техническое обслуживание в 2014 г.</t>
  </si>
  <si>
    <t>ВИДЫ РАБОТ, УСЛУГ</t>
  </si>
  <si>
    <t>ЗАТРАТЫ ЗА ОТЧЕТНЫЙ ПЕРИОД, руб.</t>
  </si>
  <si>
    <r>
      <t>САНИТАРНОЕ СОДЕРЖАНИЕ ПРИДОМОВЫХ ТЕРРИТОРИЙ</t>
    </r>
    <r>
      <rPr>
        <b/>
        <sz val="9"/>
        <color indexed="8"/>
        <rFont val="Calibri"/>
        <family val="2"/>
        <charset val="204"/>
      </rPr>
      <t xml:space="preserve"> (зарплата, отчисления во внебюджетные фонды, материалы необходимые для содержания придомовой территории, техника задействованная при уборке снега)</t>
    </r>
  </si>
  <si>
    <r>
      <t xml:space="preserve">САНИТАРНОЕ СОДЕРЖАНИЕ МЕСТ ОБЩЕГО ПОЛЬЗОВАНИЯ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санитарного содержания мест общего пользования)</t>
    </r>
  </si>
  <si>
    <t>ДЕРАТИЗАЦИЯ</t>
  </si>
  <si>
    <r>
      <t xml:space="preserve">СОДЕРЖАНИЕ ЛИФТОВ </t>
    </r>
    <r>
      <rPr>
        <b/>
        <sz val="9"/>
        <color indexed="8"/>
        <rFont val="Calibri"/>
        <family val="2"/>
        <charset val="204"/>
      </rPr>
      <t>(комплексное обслуживание, аварийное обслуживание, страхование, диагностика, разовые работы)</t>
    </r>
  </si>
  <si>
    <r>
      <t xml:space="preserve">ТЕКУЩИЙ РЕМОНТ ЖИЛИЩНОГО ФОНДА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текущего ремонта, оплата подрядным организациям)</t>
    </r>
  </si>
  <si>
    <r>
      <t xml:space="preserve">ТЕХНИЧЕСКОЕ ОБСЛУЖИВАНИЕ ИНЖЕНЕРНОГО ОБОРУДОВАНИЯ И КОНСТРУКТИВНЫХ ЭЛЕМЕНТОВ ЗДАНИЙ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обслуживания, АСКУЭ, оплата подрядным организациям)</t>
    </r>
  </si>
  <si>
    <r>
      <t xml:space="preserve">ПРОТИВОПОЖАРНЫЕ МЕРОПРИЯТИЯ </t>
    </r>
    <r>
      <rPr>
        <b/>
        <sz val="9"/>
        <color indexed="8"/>
        <rFont val="Calibri"/>
        <family val="2"/>
        <charset val="204"/>
      </rPr>
      <t>(техническое обслуживание системы автамотической пожарной сигнализации)</t>
    </r>
  </si>
  <si>
    <r>
      <t>ОБЩЕХОЗЯЙСТВЕННЫЕ РАСХОДЫ</t>
    </r>
    <r>
      <rPr>
        <b/>
        <sz val="9"/>
        <color indexed="8"/>
        <rFont val="Calibri"/>
        <family val="2"/>
        <charset val="204"/>
      </rPr>
      <t xml:space="preserve"> (зарплата АУП, вспомогательног персонала, отчисления во внебюджетные фонды)</t>
    </r>
  </si>
  <si>
    <r>
      <t xml:space="preserve">СОДЕРЖАНИЕ УПРАВЛЯЮЩЕЙ КОМПАНИИ </t>
    </r>
    <r>
      <rPr>
        <b/>
        <sz val="9"/>
        <color indexed="8"/>
        <rFont val="Calibri"/>
        <family val="2"/>
        <charset val="204"/>
      </rPr>
      <t>(аренда, коммунальные услуги, телефон, интернет, канцелярские товары, материалы, обслуживание оргтехники, информ. услуги,)</t>
    </r>
  </si>
  <si>
    <r>
      <t xml:space="preserve">ПРОЧИЕ РАСХОДЫ </t>
    </r>
    <r>
      <rPr>
        <b/>
        <sz val="9"/>
        <color indexed="8"/>
        <rFont val="Calibri"/>
        <family val="2"/>
        <charset val="204"/>
      </rPr>
      <t>(почтовые расходы, обслуживание кассового аппарата, госпошлина, налоги уплаченные в бюджет, разъезды, услуги банка, штрафы, обучение персонала, штрафы)</t>
    </r>
  </si>
  <si>
    <t>ВЫВОЗ МУСОРА</t>
  </si>
  <si>
    <t>ИТОГО:</t>
  </si>
  <si>
    <t>Капитальный ремонт</t>
  </si>
  <si>
    <t xml:space="preserve">НО  фонд капитального ремонта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</si>
</sst>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3" fontId="6" fillId="0" borderId="4" xfId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43" fontId="6" fillId="2" borderId="5" xfId="1" applyFont="1" applyFill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43" fontId="6" fillId="2" borderId="3" xfId="1" applyFont="1" applyFill="1" applyBorder="1" applyAlignment="1">
      <alignment horizontal="right" vertical="top" wrapText="1"/>
    </xf>
    <xf numFmtId="43" fontId="6" fillId="2" borderId="4" xfId="1" applyFont="1" applyFill="1" applyBorder="1" applyAlignment="1">
      <alignment horizontal="right" vertical="top" wrapText="1"/>
    </xf>
    <xf numFmtId="43" fontId="6" fillId="0" borderId="4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wrapText="1"/>
    </xf>
    <xf numFmtId="0" fontId="0" fillId="0" borderId="1" xfId="0" applyBorder="1"/>
    <xf numFmtId="43" fontId="2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sqref="A1:C19"/>
    </sheetView>
  </sheetViews>
  <sheetFormatPr defaultRowHeight="15" x14ac:dyDescent="0.25"/>
  <cols>
    <col min="2" max="2" width="34.28515625" customWidth="1"/>
    <col min="3" max="3" width="32" customWidth="1"/>
    <col min="4" max="4" width="13.42578125" customWidth="1"/>
    <col min="5" max="5" width="19.5703125" customWidth="1"/>
    <col min="6" max="6" width="14.85546875" customWidth="1"/>
    <col min="7" max="7" width="13" customWidth="1"/>
    <col min="8" max="8" width="13.5703125" customWidth="1"/>
  </cols>
  <sheetData>
    <row r="1" spans="1:3" ht="18.75" x14ac:dyDescent="0.3">
      <c r="B1" s="1" t="s">
        <v>0</v>
      </c>
      <c r="C1" s="2"/>
    </row>
    <row r="2" spans="1:3" ht="15.75" customHeight="1" thickBot="1" x14ac:dyDescent="0.3"/>
    <row r="3" spans="1:3" ht="15.75" customHeight="1" thickTop="1" thickBot="1" x14ac:dyDescent="0.3">
      <c r="A3" s="3"/>
      <c r="B3" s="4" t="s">
        <v>1</v>
      </c>
      <c r="C3" s="4" t="s">
        <v>2</v>
      </c>
    </row>
    <row r="4" spans="1:3" ht="91.5" thickTop="1" thickBot="1" x14ac:dyDescent="0.3">
      <c r="A4" s="5">
        <v>1</v>
      </c>
      <c r="B4" s="6" t="s">
        <v>3</v>
      </c>
      <c r="C4" s="7">
        <f>853300+257696.6+646148.71+190268.72+85128</f>
        <v>2032542.03</v>
      </c>
    </row>
    <row r="5" spans="1:3" ht="15.75" thickTop="1" x14ac:dyDescent="0.25">
      <c r="A5" s="8">
        <v>2</v>
      </c>
      <c r="B5" s="8" t="s">
        <v>4</v>
      </c>
      <c r="C5" s="9">
        <f>2101532.76+634662.89+434297+117517+55282</f>
        <v>3343291.65</v>
      </c>
    </row>
    <row r="6" spans="1:3" ht="15" customHeight="1" thickBot="1" x14ac:dyDescent="0.3">
      <c r="A6" s="10"/>
      <c r="B6" s="10"/>
      <c r="C6" s="11"/>
    </row>
    <row r="7" spans="1:3" ht="15" customHeight="1" thickTop="1" thickBot="1" x14ac:dyDescent="0.3">
      <c r="A7" s="5">
        <v>3</v>
      </c>
      <c r="B7" s="6" t="s">
        <v>5</v>
      </c>
      <c r="C7" s="12">
        <v>95760</v>
      </c>
    </row>
    <row r="8" spans="1:3" ht="52.5" thickTop="1" thickBot="1" x14ac:dyDescent="0.3">
      <c r="A8" s="5">
        <v>4</v>
      </c>
      <c r="B8" s="6" t="s">
        <v>6</v>
      </c>
      <c r="C8" s="12">
        <v>4015151.16</v>
      </c>
    </row>
    <row r="9" spans="1:3" ht="15" customHeight="1" thickTop="1" thickBot="1" x14ac:dyDescent="0.3">
      <c r="A9" s="5">
        <v>5</v>
      </c>
      <c r="B9" s="6" t="s">
        <v>7</v>
      </c>
      <c r="C9" s="12">
        <f>745132.85+225030.12+355679.23+107415.13+121864.32+36803.025+1356670.02</f>
        <v>2948594.6950000003</v>
      </c>
    </row>
    <row r="10" spans="1:3" ht="97.5" thickTop="1" thickBot="1" x14ac:dyDescent="0.3">
      <c r="A10" s="5">
        <v>6</v>
      </c>
      <c r="B10" s="6" t="s">
        <v>8</v>
      </c>
      <c r="C10" s="12">
        <f>604605.23+181588.92+90474+262940.47+79408.02+1442159.53+435532.18+100000+5471.66+217440</f>
        <v>3419620.0100000002</v>
      </c>
    </row>
    <row r="11" spans="1:3" ht="15" customHeight="1" thickTop="1" thickBot="1" x14ac:dyDescent="0.3">
      <c r="A11" s="5">
        <v>7</v>
      </c>
      <c r="B11" s="6" t="s">
        <v>9</v>
      </c>
      <c r="C11" s="12">
        <v>570000</v>
      </c>
    </row>
    <row r="12" spans="1:3" ht="52.5" thickTop="1" thickBot="1" x14ac:dyDescent="0.3">
      <c r="A12" s="5">
        <v>8</v>
      </c>
      <c r="B12" s="6" t="s">
        <v>10</v>
      </c>
      <c r="C12" s="12">
        <f>5129349.49+1405290</f>
        <v>6534639.4900000002</v>
      </c>
    </row>
    <row r="13" spans="1:3" ht="67.5" thickTop="1" thickBot="1" x14ac:dyDescent="0.3">
      <c r="A13" s="5">
        <v>9</v>
      </c>
      <c r="B13" s="6" t="s">
        <v>11</v>
      </c>
      <c r="C13" s="7">
        <f>48737+2630600+74340+26480+13500+131116+43824+61700+82670+450+800</f>
        <v>3114217</v>
      </c>
    </row>
    <row r="14" spans="1:3" ht="64.5" thickTop="1" thickBot="1" x14ac:dyDescent="0.3">
      <c r="A14" s="5">
        <v>10</v>
      </c>
      <c r="B14" s="6" t="s">
        <v>12</v>
      </c>
      <c r="C14" s="7">
        <f>3600+23022+66700+157044+33000+250645+3235337+168888+1774+12950+14637.15+99120+242500+140000+100000+32400+84003.58+3200+113644+393.93+1723.5+330000</f>
        <v>5114582.16</v>
      </c>
    </row>
    <row r="15" spans="1:3" ht="16.5" thickTop="1" thickBot="1" x14ac:dyDescent="0.3">
      <c r="A15" s="5">
        <v>11</v>
      </c>
      <c r="B15" s="6" t="s">
        <v>13</v>
      </c>
      <c r="C15" s="12">
        <f>978000+84000+2016064</f>
        <v>3078064</v>
      </c>
    </row>
    <row r="16" spans="1:3" ht="15" customHeight="1" thickTop="1" thickBot="1" x14ac:dyDescent="0.3">
      <c r="A16" s="5"/>
      <c r="B16" s="6" t="s">
        <v>14</v>
      </c>
      <c r="C16" s="13">
        <f>SUM(C4:C15)</f>
        <v>34266462.195</v>
      </c>
    </row>
    <row r="17" spans="1:3" ht="16.5" thickTop="1" thickBot="1" x14ac:dyDescent="0.3">
      <c r="B17" s="14" t="s">
        <v>15</v>
      </c>
    </row>
    <row r="18" spans="1:3" ht="15" customHeight="1" thickTop="1" thickBot="1" x14ac:dyDescent="0.3">
      <c r="A18" s="15"/>
      <c r="B18" s="15" t="s">
        <v>16</v>
      </c>
      <c r="C18" s="16">
        <v>2534327.0299999998</v>
      </c>
    </row>
    <row r="19" spans="1:3" ht="15" customHeight="1" thickTop="1" x14ac:dyDescent="0.25"/>
    <row r="21" spans="1:3" ht="15" customHeight="1" x14ac:dyDescent="0.25"/>
    <row r="23" spans="1:3" ht="15" customHeight="1" x14ac:dyDescent="0.25"/>
    <row r="25" spans="1:3" ht="15" customHeight="1" x14ac:dyDescent="0.25"/>
    <row r="27" spans="1:3" ht="15" customHeight="1" x14ac:dyDescent="0.25"/>
    <row r="29" spans="1:3" ht="15" customHeight="1" x14ac:dyDescent="0.25"/>
    <row r="36" ht="15" customHeight="1" x14ac:dyDescent="0.25"/>
    <row r="39" ht="15" customHeight="1" x14ac:dyDescent="0.25"/>
    <row r="51" ht="15" customHeight="1" x14ac:dyDescent="0.25"/>
    <row r="55" ht="15" customHeight="1" x14ac:dyDescent="0.25"/>
    <row r="59" ht="15" customHeight="1" x14ac:dyDescent="0.25"/>
  </sheetData>
  <mergeCells count="4">
    <mergeCell ref="B1:C1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2015-04-07T11:51:45Z</dcterms:modified>
</cp:coreProperties>
</file>